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7" windowWidth="14880" windowHeight="7813"/>
  </bookViews>
  <sheets>
    <sheet name="FERIA LONDONWINE 2013" sheetId="1" r:id="rId1"/>
  </sheets>
  <calcPr calcId="124519"/>
</workbook>
</file>

<file path=xl/calcChain.xml><?xml version="1.0" encoding="utf-8"?>
<calcChain xmlns="http://schemas.openxmlformats.org/spreadsheetml/2006/main">
  <c r="G6" i="1"/>
  <c r="G13" s="1"/>
  <c r="G11"/>
  <c r="G24"/>
  <c r="G18" l="1"/>
  <c r="G25" s="1"/>
</calcChain>
</file>

<file path=xl/sharedStrings.xml><?xml version="1.0" encoding="utf-8"?>
<sst xmlns="http://schemas.openxmlformats.org/spreadsheetml/2006/main" count="76" uniqueCount="72">
  <si>
    <t>ENTIDAD COLABORADORA</t>
  </si>
  <si>
    <t>RESPONSABLE</t>
  </si>
  <si>
    <t>FECHA INICIO/FIN</t>
  </si>
  <si>
    <t>ORGANISMOS</t>
  </si>
  <si>
    <t>DESTINATARIOS</t>
  </si>
  <si>
    <t>OBJETIVOS</t>
  </si>
  <si>
    <t>DESCRIPCIÓN</t>
  </si>
  <si>
    <t>ACTIVIDADES</t>
  </si>
  <si>
    <t>PRESUPUESTO</t>
  </si>
  <si>
    <t>GASTOS</t>
  </si>
  <si>
    <t>SALDO FINAL</t>
  </si>
  <si>
    <t>ACCIONES SUBVENCIONABLES</t>
  </si>
  <si>
    <t>PLAN DE MEDIOS</t>
  </si>
  <si>
    <t>PERSONAL ASIGNADO</t>
  </si>
  <si>
    <t>FUNCIONES</t>
  </si>
  <si>
    <t>TAREAS</t>
  </si>
  <si>
    <t>Lanzamiento de la convocatoria</t>
  </si>
  <si>
    <t>TOTAL INGRESOS - GASTOS</t>
  </si>
  <si>
    <t>TOTAL INGRESOS</t>
  </si>
  <si>
    <t>INGRESOS:</t>
  </si>
  <si>
    <t>TOTAL GASTOS ESTIMADOS</t>
  </si>
  <si>
    <t>Otros GASTOS</t>
  </si>
  <si>
    <t>Total</t>
  </si>
  <si>
    <t>GASTOS:</t>
  </si>
  <si>
    <t>CALENDARIO</t>
  </si>
  <si>
    <t>FECHA</t>
  </si>
  <si>
    <t>EVENTO</t>
  </si>
  <si>
    <t>LUGAR</t>
  </si>
  <si>
    <t>Registro e inscripción de participantes</t>
  </si>
  <si>
    <t>Cámara</t>
  </si>
  <si>
    <t xml:space="preserve">Gastos </t>
  </si>
  <si>
    <t>FICHA TÉCNICA PROMOCION</t>
  </si>
  <si>
    <t>ACTIVIDAD</t>
  </si>
  <si>
    <t>SECTORES</t>
  </si>
  <si>
    <t>Nº PARTICIPANTES</t>
  </si>
  <si>
    <t>RESPONSABLE DEL PROYECTO</t>
  </si>
  <si>
    <t>Difusión de la covocatoria</t>
  </si>
  <si>
    <t>Finaliza plazo inscripción</t>
  </si>
  <si>
    <t>Organización de la actividad</t>
  </si>
  <si>
    <t>Viaje comercial de las empresas</t>
  </si>
  <si>
    <t>Condiciones recogidas en convocatoria</t>
  </si>
  <si>
    <t>INTERNACIONALIZACION EMPRESARIAL / MARIA SALINAS</t>
  </si>
  <si>
    <r>
      <rPr>
        <b/>
        <sz val="8"/>
        <color indexed="8"/>
        <rFont val="Calibri"/>
        <family val="2"/>
      </rPr>
      <t>1)</t>
    </r>
    <r>
      <rPr>
        <sz val="8"/>
        <color indexed="8"/>
        <rFont val="Calibri"/>
        <family val="2"/>
      </rPr>
      <t xml:space="preserve"> Empresas que no están comercialmente presentes en la zona, prospectar y entablar los primercos contactos comerciales. </t>
    </r>
    <r>
      <rPr>
        <b/>
        <sz val="8"/>
        <color indexed="8"/>
        <rFont val="Calibri"/>
        <family val="2"/>
      </rPr>
      <t>2)</t>
    </r>
    <r>
      <rPr>
        <sz val="8"/>
        <color indexed="8"/>
        <rFont val="Calibri"/>
        <family val="2"/>
      </rPr>
      <t xml:space="preserve"> Empresas que ya operan en el mercado para consolidar los mismos.</t>
    </r>
  </si>
  <si>
    <t>MARIA SALINAS</t>
  </si>
  <si>
    <t>Contacto con proveedores: empresa constructora, empr transportes, …</t>
  </si>
  <si>
    <t>Contacto con empresas/bodegas participantes</t>
  </si>
  <si>
    <t>Ejecucion de la actividad, acompañamiento en destino</t>
  </si>
  <si>
    <t>Dietas</t>
  </si>
  <si>
    <t>DECORACION/MONTAJE</t>
  </si>
  <si>
    <t>AZAFATA</t>
  </si>
  <si>
    <t>BOLSA DE VIAJE/IPEX</t>
  </si>
  <si>
    <t>FONDOS COMUNES CSC A PRORRATEAR</t>
  </si>
  <si>
    <t xml:space="preserve">FONDOS COMUNES CSC </t>
  </si>
  <si>
    <t xml:space="preserve">Viaje Técnico </t>
  </si>
  <si>
    <t>PABELLON NACIONAL FERIA FGF INDIA 2014</t>
  </si>
  <si>
    <t>IMAGES MULTIMEDIA PTV LTD/IMAGES GROUP</t>
  </si>
  <si>
    <t xml:space="preserve">En función de la disponibilidad de superficie del Pabellón Español y de las solicitudes recibidas se hará la adjudicación final de los stands a las empresas. Las empresas que lo deseen podrán contratar stands modulare en múltiplos de 9m2 hasta un máximo de 27m2. </t>
  </si>
  <si>
    <t>Bombay, India.</t>
  </si>
  <si>
    <t>Empresas españolas con actividad internacional interesadas en el mercado indio.</t>
  </si>
  <si>
    <t>Productos frescos, productos de comidas procesadas, bebidas, entre otros.</t>
  </si>
  <si>
    <t>Se espera la participación de un mínimo de 6 empresas.</t>
  </si>
  <si>
    <t>del 29/10/2013 hasta 22/01/2014</t>
  </si>
  <si>
    <t>del 20/01/2014 al 25/01/2014</t>
  </si>
  <si>
    <t>Incluido</t>
  </si>
  <si>
    <t xml:space="preserve">ESPACIO STAND  </t>
  </si>
  <si>
    <r>
      <t>9 m2 * 6 empr * 2.300,57$ =</t>
    </r>
    <r>
      <rPr>
        <b/>
        <sz val="10"/>
        <color rgb="FF000000"/>
        <rFont val="Calibri"/>
        <family val="2"/>
        <scheme val="minor"/>
      </rPr>
      <t xml:space="preserve"> 124.230,78$</t>
    </r>
  </si>
  <si>
    <t>CUOTAS DE PARTICIPACION STAND 15%(227$*9m2*6EMPR)</t>
  </si>
  <si>
    <t>851,25$</t>
  </si>
  <si>
    <t>INGRESOS CUOTAS A CAMARA, COMISION</t>
  </si>
  <si>
    <t>Gastos PERSONAL*, en el caso de que se desplazara un tecnico</t>
  </si>
  <si>
    <t>OTROS (imprevistos)</t>
  </si>
  <si>
    <t>Calculos realizados en base a escenario optimisma; todas las empresas son captadas por Cámara de Comercio y la comision es del 15%, ya que para captacion de empresas conjuntas la comision seria del 8%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</si>
</sst>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8" formatCode="#,##0.00\ &quot;€&quot;;[Red]\-#,##0.00\ &quot;€&quot;"/>
  </numFmts>
  <fonts count="2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8"/>
      <name val="Arial Narrow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9"/>
      <color indexed="8"/>
      <name val="Arial Narrow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5" tint="-0.249977111117893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5" tint="-0.249977111117893"/>
      <name val="Calibri"/>
      <family val="2"/>
    </font>
    <font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Fill="1" applyBorder="1"/>
    <xf numFmtId="0" fontId="0" fillId="0" borderId="0" xfId="0" applyBorder="1"/>
    <xf numFmtId="0" fontId="4" fillId="0" borderId="0" xfId="0" applyFont="1" applyBorder="1"/>
    <xf numFmtId="0" fontId="11" fillId="0" borderId="0" xfId="0" applyFont="1" applyAlignment="1">
      <alignment horizontal="left" vertical="center"/>
    </xf>
    <xf numFmtId="16" fontId="11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0" fontId="11" fillId="0" borderId="1" xfId="0" applyFont="1" applyBorder="1"/>
    <xf numFmtId="0" fontId="14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4" fillId="0" borderId="1" xfId="0" applyFont="1" applyBorder="1" applyAlignment="1"/>
    <xf numFmtId="0" fontId="0" fillId="0" borderId="1" xfId="0" applyBorder="1"/>
    <xf numFmtId="0" fontId="8" fillId="3" borderId="1" xfId="0" applyFont="1" applyFill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16" fontId="1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right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4" fontId="13" fillId="2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/>
    <xf numFmtId="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18" fillId="0" borderId="1" xfId="0" applyNumberFormat="1" applyFont="1" applyBorder="1"/>
    <xf numFmtId="0" fontId="18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8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0" fillId="0" borderId="3" xfId="0" applyBorder="1"/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6" fontId="14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8" fontId="20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H41"/>
  <sheetViews>
    <sheetView tabSelected="1" workbookViewId="0">
      <selection activeCell="B13" sqref="B13"/>
    </sheetView>
  </sheetViews>
  <sheetFormatPr baseColWidth="10" defaultRowHeight="15.35"/>
  <cols>
    <col min="1" max="1" width="28" customWidth="1"/>
    <col min="2" max="2" width="22.88671875" customWidth="1"/>
    <col min="3" max="3" width="42.6640625" customWidth="1"/>
    <col min="4" max="4" width="5.33203125" customWidth="1"/>
    <col min="5" max="5" width="40.44140625" customWidth="1"/>
    <col min="6" max="6" width="13.5546875" customWidth="1"/>
    <col min="7" max="7" width="14.88671875" customWidth="1"/>
    <col min="9" max="9" width="16.5546875" customWidth="1"/>
  </cols>
  <sheetData>
    <row r="1" spans="1:8" ht="18" customHeight="1">
      <c r="A1" s="1" t="s">
        <v>31</v>
      </c>
      <c r="E1" s="5" t="s">
        <v>23</v>
      </c>
      <c r="F1" s="4"/>
      <c r="G1" s="4"/>
    </row>
    <row r="2" spans="1:8" ht="19" customHeight="1">
      <c r="A2" s="11" t="s">
        <v>32</v>
      </c>
      <c r="B2" s="70" t="s">
        <v>54</v>
      </c>
      <c r="C2" s="71"/>
      <c r="D2" s="2"/>
      <c r="E2" s="34" t="s">
        <v>30</v>
      </c>
      <c r="F2" s="10"/>
      <c r="G2" s="10"/>
    </row>
    <row r="3" spans="1:8" ht="17.5" customHeight="1">
      <c r="A3" s="10" t="s">
        <v>0</v>
      </c>
      <c r="B3" s="27" t="s">
        <v>55</v>
      </c>
      <c r="C3" s="12"/>
      <c r="D3" s="2"/>
      <c r="E3" s="38" t="s">
        <v>64</v>
      </c>
      <c r="F3" s="20"/>
      <c r="G3" s="44">
        <v>0</v>
      </c>
    </row>
    <row r="4" spans="1:8" ht="17.5" customHeight="1">
      <c r="A4" s="10" t="s">
        <v>1</v>
      </c>
      <c r="B4" s="12" t="s">
        <v>41</v>
      </c>
      <c r="C4" s="12"/>
      <c r="D4" s="2"/>
      <c r="E4" s="38" t="s">
        <v>48</v>
      </c>
      <c r="F4" s="43" t="s">
        <v>63</v>
      </c>
      <c r="G4" s="31"/>
    </row>
    <row r="5" spans="1:8" ht="18.850000000000001" customHeight="1">
      <c r="A5" s="10" t="s">
        <v>2</v>
      </c>
      <c r="B5" s="41">
        <v>41662</v>
      </c>
      <c r="C5" s="42">
        <v>41663</v>
      </c>
      <c r="D5" s="2"/>
      <c r="E5" s="38" t="s">
        <v>51</v>
      </c>
      <c r="F5" s="20"/>
      <c r="G5" s="31">
        <v>0</v>
      </c>
    </row>
    <row r="6" spans="1:8" ht="25.5" customHeight="1">
      <c r="A6" s="10" t="s">
        <v>3</v>
      </c>
      <c r="B6" s="77"/>
      <c r="C6" s="78"/>
      <c r="D6" s="2"/>
      <c r="E6" s="34" t="s">
        <v>22</v>
      </c>
      <c r="F6" s="10"/>
      <c r="G6" s="35">
        <f>SUM(G3:G5)</f>
        <v>0</v>
      </c>
    </row>
    <row r="7" spans="1:8" ht="25.35" customHeight="1">
      <c r="A7" s="10" t="s">
        <v>4</v>
      </c>
      <c r="B7" s="72" t="s">
        <v>58</v>
      </c>
      <c r="C7" s="73"/>
      <c r="D7" s="2"/>
      <c r="E7" s="16"/>
      <c r="F7" s="16"/>
      <c r="G7" s="16"/>
    </row>
    <row r="8" spans="1:8" ht="13.5" customHeight="1">
      <c r="A8" s="59" t="s">
        <v>33</v>
      </c>
      <c r="B8" s="61" t="s">
        <v>59</v>
      </c>
      <c r="C8" s="62"/>
      <c r="D8" s="2"/>
      <c r="E8" s="34" t="s">
        <v>69</v>
      </c>
      <c r="F8" s="10"/>
      <c r="G8" s="29"/>
    </row>
    <row r="9" spans="1:8" ht="15" customHeight="1">
      <c r="A9" s="60"/>
      <c r="B9" s="63"/>
      <c r="C9" s="64"/>
      <c r="D9" s="2"/>
      <c r="E9" s="38" t="s">
        <v>47</v>
      </c>
      <c r="F9" s="32"/>
      <c r="G9" s="33">
        <v>630</v>
      </c>
    </row>
    <row r="10" spans="1:8" ht="36" customHeight="1">
      <c r="A10" s="10" t="s">
        <v>5</v>
      </c>
      <c r="B10" s="74" t="s">
        <v>42</v>
      </c>
      <c r="C10" s="75"/>
      <c r="D10" s="2"/>
      <c r="E10" s="40" t="s">
        <v>53</v>
      </c>
      <c r="F10" s="32"/>
      <c r="G10" s="33">
        <v>1290</v>
      </c>
    </row>
    <row r="11" spans="1:8" ht="18" customHeight="1">
      <c r="A11" s="10"/>
      <c r="B11" s="13"/>
      <c r="C11" s="14"/>
      <c r="D11" s="2"/>
      <c r="E11" s="34" t="s">
        <v>22</v>
      </c>
      <c r="F11" s="10"/>
      <c r="G11" s="35">
        <f>SUM(G9:G10)</f>
        <v>1920</v>
      </c>
    </row>
    <row r="12" spans="1:8" ht="45.35" customHeight="1">
      <c r="A12" s="10" t="s">
        <v>6</v>
      </c>
      <c r="B12" s="68" t="s">
        <v>56</v>
      </c>
      <c r="C12" s="69"/>
      <c r="D12" s="2"/>
      <c r="E12" s="21"/>
      <c r="F12" s="23"/>
      <c r="G12" s="30"/>
    </row>
    <row r="13" spans="1:8">
      <c r="A13" s="10"/>
      <c r="B13" s="15"/>
      <c r="C13" s="12"/>
      <c r="D13" s="2"/>
      <c r="E13" s="34" t="s">
        <v>22</v>
      </c>
      <c r="F13" s="10"/>
      <c r="G13" s="35">
        <f>SUM(G6+G11)</f>
        <v>1920</v>
      </c>
    </row>
    <row r="14" spans="1:8">
      <c r="A14" s="10" t="s">
        <v>34</v>
      </c>
      <c r="B14" s="55" t="s">
        <v>60</v>
      </c>
      <c r="C14" s="56"/>
      <c r="D14" s="2"/>
      <c r="E14" s="21"/>
      <c r="F14" s="22"/>
      <c r="G14" s="30"/>
    </row>
    <row r="15" spans="1:8" ht="16.5" customHeight="1">
      <c r="A15" s="10" t="s">
        <v>7</v>
      </c>
      <c r="B15" s="65"/>
      <c r="C15" s="66"/>
      <c r="D15" s="2"/>
      <c r="E15" s="34" t="s">
        <v>21</v>
      </c>
      <c r="F15" s="10"/>
      <c r="G15" s="29"/>
      <c r="H15" s="2"/>
    </row>
    <row r="16" spans="1:8">
      <c r="A16" s="10" t="s">
        <v>8</v>
      </c>
      <c r="B16" s="67" t="s">
        <v>65</v>
      </c>
      <c r="C16" s="56"/>
      <c r="D16" s="2"/>
      <c r="E16" s="38" t="s">
        <v>49</v>
      </c>
      <c r="F16" s="22"/>
      <c r="G16" s="30">
        <v>0</v>
      </c>
      <c r="H16" s="2"/>
    </row>
    <row r="17" spans="1:8">
      <c r="A17" s="10" t="s">
        <v>68</v>
      </c>
      <c r="B17" s="79" t="s">
        <v>67</v>
      </c>
      <c r="C17" s="80"/>
      <c r="D17" s="2"/>
      <c r="E17" s="38" t="s">
        <v>70</v>
      </c>
      <c r="F17" s="20"/>
      <c r="G17" s="33">
        <v>300</v>
      </c>
      <c r="H17" s="2"/>
    </row>
    <row r="18" spans="1:8">
      <c r="A18" s="10" t="s">
        <v>9</v>
      </c>
      <c r="B18" s="76">
        <v>0</v>
      </c>
      <c r="C18" s="56"/>
      <c r="D18" s="2"/>
      <c r="E18" s="34" t="s">
        <v>20</v>
      </c>
      <c r="F18" s="10"/>
      <c r="G18" s="35">
        <f>G16+G17+G13</f>
        <v>2220</v>
      </c>
      <c r="H18" s="2"/>
    </row>
    <row r="19" spans="1:8" ht="16" customHeight="1">
      <c r="A19" s="10" t="s">
        <v>10</v>
      </c>
      <c r="B19" s="67">
        <v>0</v>
      </c>
      <c r="C19" s="56"/>
      <c r="D19" s="2"/>
      <c r="E19" s="24"/>
      <c r="F19" s="25"/>
      <c r="G19" s="30"/>
      <c r="H19" s="2"/>
    </row>
    <row r="20" spans="1:8">
      <c r="A20" s="10" t="s">
        <v>11</v>
      </c>
      <c r="B20" s="55" t="s">
        <v>40</v>
      </c>
      <c r="C20" s="56"/>
      <c r="D20" s="2"/>
      <c r="E20" s="34" t="s">
        <v>19</v>
      </c>
      <c r="F20" s="10"/>
      <c r="G20" s="10"/>
      <c r="H20" s="2"/>
    </row>
    <row r="21" spans="1:8">
      <c r="A21" s="10" t="s">
        <v>12</v>
      </c>
      <c r="B21" s="12"/>
      <c r="C21" s="12"/>
      <c r="D21" s="2"/>
      <c r="E21" s="38" t="s">
        <v>66</v>
      </c>
      <c r="F21" s="39"/>
      <c r="G21" s="45">
        <v>851.25</v>
      </c>
      <c r="H21" s="2"/>
    </row>
    <row r="22" spans="1:8">
      <c r="A22" s="10" t="s">
        <v>13</v>
      </c>
      <c r="B22" s="10" t="s">
        <v>14</v>
      </c>
      <c r="C22" s="10" t="s">
        <v>15</v>
      </c>
      <c r="D22" s="2"/>
      <c r="E22" s="38" t="s">
        <v>50</v>
      </c>
      <c r="F22" s="24"/>
      <c r="G22" s="30">
        <v>0</v>
      </c>
      <c r="H22" s="2"/>
    </row>
    <row r="23" spans="1:8">
      <c r="A23" s="58" t="s">
        <v>43</v>
      </c>
      <c r="B23" s="58" t="s">
        <v>35</v>
      </c>
      <c r="C23" s="12" t="s">
        <v>16</v>
      </c>
      <c r="D23" s="2"/>
      <c r="E23" s="38" t="s">
        <v>52</v>
      </c>
      <c r="F23" s="24"/>
      <c r="G23" s="30">
        <v>0</v>
      </c>
      <c r="H23" s="2"/>
    </row>
    <row r="24" spans="1:8">
      <c r="A24" s="58"/>
      <c r="B24" s="58"/>
      <c r="C24" s="12" t="s">
        <v>28</v>
      </c>
      <c r="D24" s="2"/>
      <c r="E24" s="34" t="s">
        <v>18</v>
      </c>
      <c r="F24" s="10"/>
      <c r="G24" s="35">
        <f>SUM(G21:G23)</f>
        <v>851.25</v>
      </c>
      <c r="H24" s="2"/>
    </row>
    <row r="25" spans="1:8" ht="18.7">
      <c r="A25" s="58"/>
      <c r="B25" s="58"/>
      <c r="C25" s="28" t="s">
        <v>44</v>
      </c>
      <c r="E25" s="37" t="s">
        <v>17</v>
      </c>
      <c r="F25" s="26"/>
      <c r="G25" s="36">
        <f>G24-G18</f>
        <v>-1368.75</v>
      </c>
    </row>
    <row r="26" spans="1:8" ht="16" thickBot="1">
      <c r="A26" s="58"/>
      <c r="B26" s="58"/>
      <c r="C26" s="12" t="s">
        <v>45</v>
      </c>
      <c r="E26" s="9"/>
    </row>
    <row r="27" spans="1:8" ht="15.35" customHeight="1">
      <c r="A27" s="58"/>
      <c r="B27" s="58"/>
      <c r="C27" s="12" t="s">
        <v>46</v>
      </c>
      <c r="E27" s="46" t="s">
        <v>71</v>
      </c>
      <c r="F27" s="47"/>
      <c r="G27" s="48"/>
    </row>
    <row r="28" spans="1:8">
      <c r="A28" s="17" t="s">
        <v>24</v>
      </c>
      <c r="B28" s="57"/>
      <c r="C28" s="57"/>
      <c r="D28" s="2"/>
      <c r="E28" s="49"/>
      <c r="F28" s="50"/>
      <c r="G28" s="51"/>
    </row>
    <row r="29" spans="1:8" ht="16" thickBot="1">
      <c r="A29" s="10" t="s">
        <v>25</v>
      </c>
      <c r="B29" s="10" t="s">
        <v>26</v>
      </c>
      <c r="C29" s="10" t="s">
        <v>27</v>
      </c>
      <c r="D29" s="3"/>
      <c r="E29" s="52"/>
      <c r="F29" s="53"/>
      <c r="G29" s="54"/>
    </row>
    <row r="30" spans="1:8">
      <c r="A30" s="18">
        <v>41535</v>
      </c>
      <c r="B30" s="12" t="s">
        <v>36</v>
      </c>
      <c r="C30" s="12" t="s">
        <v>29</v>
      </c>
      <c r="D30" s="2"/>
    </row>
    <row r="31" spans="1:8">
      <c r="A31" s="18">
        <v>41575</v>
      </c>
      <c r="B31" s="12" t="s">
        <v>37</v>
      </c>
      <c r="C31" s="12" t="s">
        <v>29</v>
      </c>
      <c r="D31" s="2"/>
    </row>
    <row r="32" spans="1:8">
      <c r="A32" s="18" t="s">
        <v>61</v>
      </c>
      <c r="B32" s="12" t="s">
        <v>38</v>
      </c>
      <c r="C32" s="12" t="s">
        <v>29</v>
      </c>
      <c r="D32" s="2"/>
    </row>
    <row r="33" spans="1:4">
      <c r="A33" s="18" t="s">
        <v>62</v>
      </c>
      <c r="B33" s="12" t="s">
        <v>39</v>
      </c>
      <c r="C33" s="12" t="s">
        <v>57</v>
      </c>
      <c r="D33" s="2"/>
    </row>
    <row r="34" spans="1:4">
      <c r="A34" s="19"/>
      <c r="B34" s="12"/>
      <c r="C34" s="12"/>
      <c r="D34" s="2"/>
    </row>
    <row r="35" spans="1:4">
      <c r="A35" s="7"/>
      <c r="B35" s="2"/>
      <c r="C35" s="2"/>
      <c r="D35" s="2"/>
    </row>
    <row r="36" spans="1:4">
      <c r="A36" s="6"/>
      <c r="B36" s="2"/>
      <c r="C36" s="2"/>
      <c r="D36" s="2"/>
    </row>
    <row r="37" spans="1:4">
      <c r="A37" s="6"/>
      <c r="B37" s="2"/>
      <c r="C37" s="2"/>
      <c r="D37" s="2"/>
    </row>
    <row r="38" spans="1:4">
      <c r="A38" s="6"/>
      <c r="B38" s="2"/>
      <c r="C38" s="2"/>
      <c r="D38" s="2"/>
    </row>
    <row r="39" spans="1:4">
      <c r="A39" s="6"/>
      <c r="B39" s="2"/>
      <c r="C39" s="2"/>
      <c r="D39" s="2"/>
    </row>
    <row r="40" spans="1:4">
      <c r="A40" s="8"/>
      <c r="B40" s="2"/>
      <c r="C40" s="2"/>
      <c r="D40" s="2"/>
    </row>
    <row r="41" spans="1:4">
      <c r="A41" s="6"/>
      <c r="B41" s="2"/>
      <c r="C41" s="2"/>
      <c r="D41" s="2"/>
    </row>
  </sheetData>
  <mergeCells count="18">
    <mergeCell ref="B2:C2"/>
    <mergeCell ref="B7:C7"/>
    <mergeCell ref="B10:C10"/>
    <mergeCell ref="B18:C18"/>
    <mergeCell ref="B19:C19"/>
    <mergeCell ref="B14:C14"/>
    <mergeCell ref="B6:C6"/>
    <mergeCell ref="A8:A9"/>
    <mergeCell ref="B8:C9"/>
    <mergeCell ref="B15:C15"/>
    <mergeCell ref="B16:C16"/>
    <mergeCell ref="B17:C17"/>
    <mergeCell ref="B12:C12"/>
    <mergeCell ref="E27:G29"/>
    <mergeCell ref="B20:C20"/>
    <mergeCell ref="B28:C28"/>
    <mergeCell ref="A23:A27"/>
    <mergeCell ref="B23:B27"/>
  </mergeCells>
  <pageMargins left="0.26" right="0.3" top="0.51" bottom="0.45" header="0.31496062992125984" footer="0.31496062992125984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FERIA LONDONWINE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2013-09-18T11:07:09Z</dcterms:modified>
</cp:coreProperties>
</file>